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812" activeTab="1"/>
  </bookViews>
  <sheets>
    <sheet name="obrazac ponude" sheetId="1" r:id="rId1"/>
    <sheet name="teh.spec." sheetId="2" r:id="rId2"/>
  </sheets>
  <definedNames>
    <definedName name="_GoBack" localSheetId="1">'teh.spec.'!#REF!</definedName>
  </definedNames>
  <calcPr fullCalcOnLoad="1"/>
</workbook>
</file>

<file path=xl/sharedStrings.xml><?xml version="1.0" encoding="utf-8"?>
<sst xmlns="http://schemas.openxmlformats.org/spreadsheetml/2006/main" count="60" uniqueCount="50">
  <si>
    <t>ОПИС</t>
  </si>
  <si>
    <t>Једин. мере</t>
  </si>
  <si>
    <t>Колич.</t>
  </si>
  <si>
    <t>Јединична цена без ПДВ</t>
  </si>
  <si>
    <t>Јединична цена са ПДВ-ом</t>
  </si>
  <si>
    <t>Укупан износ без ПДВ</t>
  </si>
  <si>
    <t>Укупан износ са ПДВ</t>
  </si>
  <si>
    <t>kom</t>
  </si>
  <si>
    <t>Ukupno</t>
  </si>
  <si>
    <t>ČETKA ZA WC šolju sa postoljem/ PVC</t>
  </si>
  <si>
    <t>LAVOR 6L PVC</t>
  </si>
  <si>
    <t>KANTA ZA SMEĆE 25L pedalka PVC</t>
  </si>
  <si>
    <t>PVC ČAŠE 2 DL od homogeno plasticnog materijala polipropilena, čisto bele boje,sjajne, bez oštećenja i zaobljenih ivica.</t>
  </si>
  <si>
    <t>TOALET PAPIR -ROLNA-180gr. Troslojni, 100 %  CELULOZA bez mirisa, bele boje, sirina 10cm, visokoupijajuci, biorazgradivi</t>
  </si>
  <si>
    <t>UBRUSI PAPIRNI - ROLNA-140 gr.troslojni  100% CELULOZA, prijatni na dodir, mekani i njihova upotreba ne iritira kožu, sa mogućnosti cepanja na svakih 220mm</t>
  </si>
  <si>
    <t>KANTA ZA VODU SA  BRISKOM/PVC</t>
  </si>
  <si>
    <t>Наручилац задржава право да у периоду набавке може мењати количине добара наведене у спецификацији за ± 5%.</t>
  </si>
  <si>
    <t>Приложену Техничку спецификацију попунити по свим ставкама – за све наведене артикле, јер ће у супротном понуда бити одбијена као неприхватљива и неодговарајућа.</t>
  </si>
  <si>
    <t>Понуђач је дужан да приликом испоруке добара Наручиоцу достави производе у оригиналним паковањима са декларацијом произвођача и јасно назначеним роком трајања, код производа који томе подлежу и морају бити на српском језику, на ћириличном или латиничном писму.</t>
  </si>
  <si>
    <t>Назив Понуђача и потпис</t>
  </si>
  <si>
    <t>Упутство за попуњавање структуре цена:</t>
  </si>
  <si>
    <t>На крају табеле аутоматски ће се израчуписати укупну цену без ПДВ-а,износ ПДВ-а, и укупно са ПДВ-ом у првом sheetu.</t>
  </si>
  <si>
    <t>Dom zdravlja "dr Milorad - Mika Pavlović"</t>
  </si>
  <si>
    <t>Naziv ponuđača:</t>
  </si>
  <si>
    <t>PIB:</t>
  </si>
  <si>
    <t>MB:</t>
  </si>
  <si>
    <t>Ukupan iznos ponude bez PDV-a</t>
  </si>
  <si>
    <t>Ukupan iznos ponude sa PDV-om</t>
  </si>
  <si>
    <t>PARTIJA 2</t>
  </si>
  <si>
    <t>Ukupan iznos ponuda za sve ponuđene partije bez PDV-a</t>
  </si>
  <si>
    <t>Ukupan iznos ponud za sve ponuđene partije sa PDV-om</t>
  </si>
  <si>
    <t xml:space="preserve">Napomena: Obavezno uneti podatak Naziv ponuđača, PIB i MB u okviru ovog sheet-a, polja ukupan iznos bez PDV-a i Ukupan iznos sa PDV-om, kao i Ukupan iznos PDV-a se automatski preračunavaju na osnovu  vaših unetih podataka u sheet-u tech.spec i nije ih moguće direktno menjati. </t>
  </si>
  <si>
    <t>Rok vazenja ponude</t>
  </si>
  <si>
    <t>Ponuđač</t>
  </si>
  <si>
    <t>Datum</t>
  </si>
  <si>
    <t>Рок испоруке у данима</t>
  </si>
  <si>
    <t>Srpskocrkvena 5, Inđija</t>
  </si>
  <si>
    <t>Датум:</t>
  </si>
  <si>
    <t>УКУПНО</t>
  </si>
  <si>
    <t>Понуђени произвођач и назив одг.добра</t>
  </si>
  <si>
    <t xml:space="preserve">У случају да понуђач нуди „одговарајући“ производ, дужан је да упише назив произвођача и производа који нуди. Уколико не упише назив произвођача и  одговарајућег добра или не упише назив оригиналног добра које нуди, то ће се сматрати битним недостатком понуде због којег није могуће утврдити стварну садржину понуде или није могуће упоредити је са другим понудама, на основу чега ће Наручилац понуду одбити као неприхватљиву. Уз то, понуђач је у обавези да достави уз понуду документацију где се јасно описно и/или квантитативно и квалитативно види да је тај производ одговарајућег или напреднијег техничког квалитета у односу на тражени. </t>
  </si>
  <si>
    <t>Rok plaćanja: 90 dana od dana ispostavljanja fakture</t>
  </si>
  <si>
    <t>У колони 10 се уписује рок испоруке добара у данима</t>
  </si>
  <si>
    <t>Rok placanja.90 dana od dana ispostavljanja fakture</t>
  </si>
  <si>
    <t>У колону 5 уписати јединичну цену без ПДВ-а, а у колону 6 уписати јединичну цену са пдв-ом, а у колони 7 ће се аутоматски израчунати  укупна цена без ПДВ-а, тако што ће се помножити јединична цена без ПДВ-а  са количином , а у колони 8 ће се аутоматкси израчунати укупна цена са пдв-ом тако што ће се поможити јединична цена са ПДВ-ом са количиниом</t>
  </si>
  <si>
    <t>У колону 9 уписати назив произвођача ако се нуди одговорајуће добро назив тог одговарајућег добра</t>
  </si>
  <si>
    <t>PARTIJA 1</t>
  </si>
  <si>
    <t>Partija 1 - Higijenska plastika</t>
  </si>
  <si>
    <t>Partija 2 - Papir za higijenu</t>
  </si>
  <si>
    <t>Tehnička specifikacija- Prilog br.1  za nabavku  broj 5/2022</t>
  </si>
</sst>
</file>

<file path=xl/styles.xml><?xml version="1.0" encoding="utf-8"?>
<styleSheet xmlns="http://schemas.openxmlformats.org/spreadsheetml/2006/main">
  <numFmts count="37">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 #,##0\ _D_i_n_-;_-* &quot;-&quot;\ _D_i_n_-;_-@_-"/>
    <numFmt numFmtId="170" formatCode="_-* #,##0.00\ &quot;Din&quot;_-;\-* #,##0.00\ &quot;Din&quot;_-;_-* &quot;-&quot;??\ &quot;Din&quot;_-;_-@_-"/>
    <numFmt numFmtId="171" formatCode="_-* #,##0.00\ _D_i_n_-;\-* #,##0.00\ _D_i_n_-;_-* &quot;-&quot;??\ _D_i_n_-;_-@_-"/>
    <numFmt numFmtId="172" formatCode="_-* #,##0\ _d_i_n_._-;\-* #,##0\ _d_i_n_._-;_-* &quot;-&quot;\ _d_i_n_._-;_-@_-"/>
    <numFmt numFmtId="173" formatCode="_-* #,##0.00\ _d_i_n_._-;\-* #,##0.00\ _d_i_n_._-;_-* &quot;-&quot;??\ _d_i_n_._-;_-@_-"/>
    <numFmt numFmtId="174" formatCode="#,##0\ &quot; &quot;;\-#,##0\ &quot; &quot;"/>
    <numFmt numFmtId="175" formatCode="#,##0\ &quot; &quot;;[Red]\-#,##0\ &quot; &quot;"/>
    <numFmt numFmtId="176" formatCode="#,##0.00\ &quot; &quot;;\-#,##0.00\ &quot; &quot;"/>
    <numFmt numFmtId="177" formatCode="#,##0.00\ &quot; &quot;;[Red]\-#,##0.00\ &quot; &quot;"/>
    <numFmt numFmtId="178" formatCode="_-* #,##0\ &quot; &quot;_-;\-* #,##0\ &quot; &quot;_-;_-* &quot;-&quot;\ &quot; &quot;_-;_-@_-"/>
    <numFmt numFmtId="179" formatCode="_-* #,##0\ _ _-;\-* #,##0\ _ _-;_-* &quot;-&quot;\ _ _-;_-@_-"/>
    <numFmt numFmtId="180" formatCode="_-* #,##0.00\ &quot; &quot;_-;\-* #,##0.00\ &quot; &quot;_-;_-* &quot;-&quot;??\ &quot; &quot;_-;_-@_-"/>
    <numFmt numFmtId="181" formatCode="_-* #,##0.00\ _ _-;\-* #,##0.00\ _ _-;_-* &quot;-&quot;??\ _ _-;_-@_-"/>
    <numFmt numFmtId="182" formatCode="_-* #,##0.00&quot; &quot;&quot; &quot;_-;\-* #,##0.00&quot; &quot;&quot; &quot;_-;_-* &quot;-&quot;??&quot; &quot;&quot; &quot;_-;_-@_-"/>
    <numFmt numFmtId="183" formatCode="#,##0.00\ &quot;Din.&quot;"/>
    <numFmt numFmtId="184" formatCode="&quot;Yes&quot;;&quot;Yes&quot;;&quot;No&quot;"/>
    <numFmt numFmtId="185" formatCode="&quot;True&quot;;&quot;True&quot;;&quot;False&quot;"/>
    <numFmt numFmtId="186" formatCode="&quot;On&quot;;&quot;On&quot;;&quot;Off&quot;"/>
    <numFmt numFmtId="187" formatCode="[$€-2]\ #,##0.00_);[Red]\([$€-2]\ #,##0.00\)"/>
    <numFmt numFmtId="188" formatCode="#,##0.00_ ;\-#,##0.00&quot; &quot;"/>
    <numFmt numFmtId="189" formatCode="#,##0.00_ ;[Red]\-#,##0.00\ "/>
    <numFmt numFmtId="190" formatCode="[$-241A]dd\.\ mmmm\ yyyy"/>
    <numFmt numFmtId="191" formatCode="#,##0.00_ ;\-#,##0.00\ "/>
    <numFmt numFmtId="192" formatCode="#,##0.0000_ ;\-#,##0.0000\ "/>
  </numFmts>
  <fonts count="66">
    <font>
      <sz val="11"/>
      <color theme="1"/>
      <name val="Calibri"/>
      <family val="2"/>
    </font>
    <font>
      <sz val="11"/>
      <color indexed="8"/>
      <name val="Calibri"/>
      <family val="2"/>
    </font>
    <font>
      <sz val="10"/>
      <name val="MS Sans Serif"/>
      <family val="2"/>
    </font>
    <font>
      <sz val="12"/>
      <name val="Times New Roman"/>
      <family val="1"/>
    </font>
    <font>
      <sz val="10"/>
      <name val="Times New Roman"/>
      <family val="1"/>
    </font>
    <font>
      <b/>
      <sz val="14"/>
      <name val="Times New Roman"/>
      <family val="1"/>
    </font>
    <font>
      <b/>
      <sz val="12"/>
      <name val="Times New Roman"/>
      <family val="1"/>
    </font>
    <font>
      <b/>
      <sz val="8.5"/>
      <name val="MS Sans Serif"/>
      <family val="2"/>
    </font>
    <font>
      <b/>
      <sz val="11"/>
      <name val="Times New Roman"/>
      <family val="1"/>
    </font>
    <font>
      <sz val="12"/>
      <name val="MS Sans Serif"/>
      <family val="2"/>
    </font>
    <font>
      <sz val="11"/>
      <name val="Calibri"/>
      <family val="2"/>
    </font>
    <font>
      <b/>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9"/>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14"/>
      <color indexed="8"/>
      <name val="Calibri"/>
      <family val="2"/>
    </font>
    <font>
      <b/>
      <sz val="9"/>
      <color indexed="8"/>
      <name val="Times New Roman"/>
      <family val="1"/>
    </font>
    <font>
      <b/>
      <sz val="11"/>
      <color indexed="8"/>
      <name val="Times New Roman"/>
      <family val="1"/>
    </font>
    <font>
      <b/>
      <sz val="12"/>
      <color indexed="8"/>
      <name val="Times New Roman"/>
      <family val="1"/>
    </font>
    <font>
      <u val="single"/>
      <sz val="12"/>
      <color indexed="12"/>
      <name val="Times New Roman"/>
      <family val="1"/>
    </font>
    <font>
      <b/>
      <sz val="12"/>
      <color indexed="8"/>
      <name val="Calibri"/>
      <family val="2"/>
    </font>
    <font>
      <sz val="12"/>
      <color indexed="8"/>
      <name val="Times New Roman"/>
      <family val="1"/>
    </font>
    <font>
      <b/>
      <sz val="11"/>
      <name val="Calibri"/>
      <family val="2"/>
    </font>
    <font>
      <b/>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9"/>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14"/>
      <color theme="1"/>
      <name val="Calibri"/>
      <family val="2"/>
    </font>
    <font>
      <b/>
      <sz val="9"/>
      <color theme="1"/>
      <name val="Times New Roman"/>
      <family val="1"/>
    </font>
    <font>
      <b/>
      <sz val="11"/>
      <color theme="1"/>
      <name val="Times New Roman"/>
      <family val="1"/>
    </font>
    <font>
      <b/>
      <sz val="12"/>
      <color theme="1"/>
      <name val="Times New Roman"/>
      <family val="1"/>
    </font>
    <font>
      <u val="single"/>
      <sz val="12"/>
      <color theme="10"/>
      <name val="Times New Roman"/>
      <family val="1"/>
    </font>
    <font>
      <sz val="12"/>
      <color theme="1"/>
      <name val="Times New Roman"/>
      <family val="1"/>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medium"/>
      <top style="medium"/>
      <bottom style="thin"/>
    </border>
    <border>
      <left style="thin"/>
      <right style="medium"/>
      <top style="thin"/>
      <bottom style="medium"/>
    </border>
    <border>
      <left/>
      <right/>
      <top/>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right style="thin"/>
      <top style="thin"/>
      <bottom style="medium"/>
    </border>
    <border>
      <left style="thin"/>
      <right style="thin"/>
      <top style="thin"/>
      <bottom style="medium"/>
    </border>
    <border>
      <left/>
      <right/>
      <top style="medium"/>
      <bottom style="thin"/>
    </border>
    <border>
      <left/>
      <right style="thin"/>
      <top style="medium"/>
      <bottom style="thin"/>
    </border>
    <border>
      <left style="thin"/>
      <right/>
      <top style="thin"/>
      <bottom style="thin"/>
    </border>
    <border>
      <left/>
      <right/>
      <top style="thin"/>
      <bottom style="thin"/>
    </border>
    <border>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19">
    <xf numFmtId="0" fontId="0" fillId="0" borderId="0" xfId="0" applyFont="1" applyAlignment="1">
      <alignment/>
    </xf>
    <xf numFmtId="0" fontId="58" fillId="2" borderId="10" xfId="0" applyFont="1" applyFill="1" applyBorder="1" applyAlignment="1">
      <alignment horizontal="center" vertical="center"/>
    </xf>
    <xf numFmtId="0" fontId="59" fillId="2" borderId="10" xfId="0" applyFont="1" applyFill="1" applyBorder="1" applyAlignment="1">
      <alignment horizontal="center" vertical="center"/>
    </xf>
    <xf numFmtId="0" fontId="60" fillId="2" borderId="10" xfId="0" applyFont="1" applyFill="1" applyBorder="1" applyAlignment="1">
      <alignment horizontal="center" vertical="center" wrapText="1"/>
    </xf>
    <xf numFmtId="3" fontId="61" fillId="2" borderId="10" xfId="0" applyNumberFormat="1" applyFont="1" applyFill="1" applyBorder="1" applyAlignment="1">
      <alignment horizontal="center" vertical="center"/>
    </xf>
    <xf numFmtId="182" fontId="60" fillId="2" borderId="10" xfId="0" applyNumberFormat="1" applyFont="1" applyFill="1" applyBorder="1" applyAlignment="1">
      <alignment horizontal="center" vertical="center" wrapText="1"/>
    </xf>
    <xf numFmtId="0" fontId="0" fillId="0" borderId="11" xfId="0" applyFill="1" applyBorder="1" applyAlignment="1">
      <alignment/>
    </xf>
    <xf numFmtId="0" fontId="0" fillId="0" borderId="11" xfId="0" applyFill="1" applyBorder="1" applyAlignment="1">
      <alignment horizontal="center"/>
    </xf>
    <xf numFmtId="3" fontId="0" fillId="0" borderId="11" xfId="0" applyNumberFormat="1" applyFont="1" applyBorder="1" applyAlignment="1">
      <alignment horizontal="center"/>
    </xf>
    <xf numFmtId="182" fontId="0" fillId="2" borderId="11" xfId="0" applyNumberFormat="1" applyFill="1" applyBorder="1" applyAlignment="1" applyProtection="1">
      <alignment/>
      <protection/>
    </xf>
    <xf numFmtId="0" fontId="0" fillId="0" borderId="11" xfId="0" applyBorder="1" applyAlignment="1">
      <alignment/>
    </xf>
    <xf numFmtId="0" fontId="62" fillId="0" borderId="0" xfId="0" applyFont="1" applyAlignment="1">
      <alignment/>
    </xf>
    <xf numFmtId="0" fontId="0" fillId="0" borderId="11" xfId="0" applyFill="1" applyBorder="1" applyAlignment="1">
      <alignment wrapText="1"/>
    </xf>
    <xf numFmtId="182" fontId="10" fillId="2" borderId="11" xfId="0" applyNumberFormat="1" applyFont="1" applyFill="1" applyBorder="1" applyAlignment="1">
      <alignment/>
    </xf>
    <xf numFmtId="0" fontId="0" fillId="0" borderId="11" xfId="0" applyBorder="1" applyAlignment="1">
      <alignment wrapText="1"/>
    </xf>
    <xf numFmtId="0" fontId="10" fillId="0" borderId="11" xfId="0" applyFont="1" applyBorder="1" applyAlignment="1">
      <alignment horizontal="center"/>
    </xf>
    <xf numFmtId="0" fontId="0" fillId="0" borderId="0" xfId="0" applyAlignment="1">
      <alignment horizontal="center"/>
    </xf>
    <xf numFmtId="3" fontId="0" fillId="0" borderId="0" xfId="0" applyNumberFormat="1" applyFont="1" applyAlignment="1">
      <alignment horizontal="center"/>
    </xf>
    <xf numFmtId="182" fontId="0" fillId="0" borderId="0" xfId="0" applyNumberFormat="1" applyAlignment="1">
      <alignment/>
    </xf>
    <xf numFmtId="0" fontId="2" fillId="0" borderId="0" xfId="57" applyFill="1">
      <alignment/>
      <protection/>
    </xf>
    <xf numFmtId="3" fontId="2" fillId="0" borderId="0" xfId="57" applyNumberFormat="1" applyFill="1">
      <alignment/>
      <protection/>
    </xf>
    <xf numFmtId="0" fontId="3" fillId="0" borderId="0" xfId="57" applyFont="1" applyFill="1" applyProtection="1">
      <alignment/>
      <protection locked="0"/>
    </xf>
    <xf numFmtId="14" fontId="4" fillId="0" borderId="0" xfId="57" applyNumberFormat="1" applyFont="1" applyFill="1" applyBorder="1" applyProtection="1">
      <alignment/>
      <protection locked="0"/>
    </xf>
    <xf numFmtId="3" fontId="3" fillId="0" borderId="0" xfId="57" applyNumberFormat="1" applyFont="1" applyFill="1" applyAlignment="1">
      <alignment horizontal="right"/>
      <protection/>
    </xf>
    <xf numFmtId="3" fontId="0" fillId="0" borderId="0" xfId="0" applyNumberFormat="1" applyFont="1" applyAlignment="1">
      <alignment horizontal="center" wrapText="1"/>
    </xf>
    <xf numFmtId="0" fontId="3" fillId="0" borderId="0" xfId="57" applyFont="1" applyFill="1">
      <alignment/>
      <protection/>
    </xf>
    <xf numFmtId="0" fontId="63" fillId="0" borderId="0" xfId="53" applyFont="1" applyFill="1" applyAlignment="1" applyProtection="1">
      <alignment/>
      <protection/>
    </xf>
    <xf numFmtId="0" fontId="6" fillId="0" borderId="11" xfId="57" applyFont="1" applyFill="1" applyBorder="1" applyProtection="1">
      <alignment/>
      <protection locked="0"/>
    </xf>
    <xf numFmtId="1" fontId="6" fillId="0" borderId="11" xfId="57" applyNumberFormat="1" applyFont="1" applyFill="1" applyBorder="1" applyProtection="1">
      <alignment/>
      <protection locked="0"/>
    </xf>
    <xf numFmtId="49" fontId="6" fillId="0" borderId="11" xfId="57" applyNumberFormat="1" applyFont="1" applyFill="1" applyBorder="1" applyAlignment="1" applyProtection="1">
      <alignment horizontal="right"/>
      <protection locked="0"/>
    </xf>
    <xf numFmtId="0" fontId="9" fillId="0" borderId="0" xfId="57" applyFont="1" applyFill="1">
      <alignment/>
      <protection/>
    </xf>
    <xf numFmtId="183" fontId="6" fillId="0" borderId="12" xfId="57" applyNumberFormat="1" applyFont="1" applyFill="1" applyBorder="1" applyAlignment="1">
      <alignment vertical="center"/>
      <protection/>
    </xf>
    <xf numFmtId="183" fontId="6" fillId="0" borderId="13" xfId="57" applyNumberFormat="1" applyFont="1" applyFill="1" applyBorder="1" applyAlignment="1">
      <alignment vertical="center"/>
      <protection/>
    </xf>
    <xf numFmtId="183" fontId="5" fillId="0" borderId="11" xfId="57" applyNumberFormat="1" applyFont="1" applyFill="1" applyBorder="1" applyAlignment="1">
      <alignment vertical="center"/>
      <protection/>
    </xf>
    <xf numFmtId="0" fontId="2" fillId="0" borderId="0" xfId="57" applyFill="1" applyAlignment="1">
      <alignment vertical="center"/>
      <protection/>
    </xf>
    <xf numFmtId="9" fontId="3" fillId="0" borderId="0" xfId="61" applyFont="1" applyFill="1" applyAlignment="1">
      <alignment horizontal="center" vertical="center"/>
    </xf>
    <xf numFmtId="0" fontId="2" fillId="0" borderId="0" xfId="57" applyFill="1" applyBorder="1">
      <alignment/>
      <protection/>
    </xf>
    <xf numFmtId="14" fontId="4" fillId="0" borderId="14" xfId="57" applyNumberFormat="1" applyFont="1" applyFill="1" applyBorder="1" applyProtection="1">
      <alignment/>
      <protection locked="0"/>
    </xf>
    <xf numFmtId="2" fontId="3" fillId="0" borderId="0" xfId="57" applyNumberFormat="1" applyFont="1" applyFill="1" applyAlignment="1">
      <alignment horizontal="right"/>
      <protection/>
    </xf>
    <xf numFmtId="9" fontId="3" fillId="0" borderId="14" xfId="61" applyFont="1" applyFill="1" applyBorder="1" applyAlignment="1" applyProtection="1">
      <alignment horizontal="center" vertical="center"/>
      <protection locked="0"/>
    </xf>
    <xf numFmtId="2" fontId="3" fillId="0" borderId="0" xfId="57" applyNumberFormat="1" applyFont="1" applyFill="1" applyAlignment="1" applyProtection="1">
      <alignment horizontal="right"/>
      <protection locked="0"/>
    </xf>
    <xf numFmtId="1" fontId="0" fillId="0" borderId="0" xfId="0" applyNumberFormat="1" applyBorder="1" applyAlignment="1">
      <alignment horizontal="center" vertical="center"/>
    </xf>
    <xf numFmtId="1" fontId="0" fillId="0" borderId="0" xfId="0" applyNumberFormat="1" applyBorder="1" applyAlignment="1">
      <alignment horizontal="center" vertical="center" wrapText="1"/>
    </xf>
    <xf numFmtId="3" fontId="0" fillId="0" borderId="11" xfId="0" applyNumberFormat="1"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14" fontId="2" fillId="0" borderId="0" xfId="57" applyNumberFormat="1" applyFill="1">
      <alignment/>
      <protection/>
    </xf>
    <xf numFmtId="16" fontId="0" fillId="0" borderId="11" xfId="0" applyNumberFormat="1" applyFont="1" applyFill="1" applyBorder="1" applyAlignment="1" applyProtection="1">
      <alignment horizontal="center"/>
      <protection locked="0"/>
    </xf>
    <xf numFmtId="4" fontId="60" fillId="2" borderId="10" xfId="0" applyNumberFormat="1" applyFont="1" applyFill="1" applyBorder="1" applyAlignment="1">
      <alignment vertical="center" wrapText="1"/>
    </xf>
    <xf numFmtId="4" fontId="0" fillId="0" borderId="0" xfId="0" applyNumberFormat="1" applyAlignment="1">
      <alignment/>
    </xf>
    <xf numFmtId="4" fontId="2" fillId="0" borderId="0" xfId="57" applyNumberFormat="1" applyFill="1">
      <alignment/>
      <protection/>
    </xf>
    <xf numFmtId="0" fontId="0" fillId="0" borderId="0" xfId="0" applyFill="1" applyAlignment="1">
      <alignment/>
    </xf>
    <xf numFmtId="4" fontId="10" fillId="2" borderId="11" xfId="0" applyNumberFormat="1" applyFont="1" applyFill="1" applyBorder="1" applyAlignment="1">
      <alignment/>
    </xf>
    <xf numFmtId="0" fontId="2" fillId="0" borderId="11" xfId="57" applyFill="1" applyBorder="1" applyProtection="1">
      <alignment/>
      <protection locked="0"/>
    </xf>
    <xf numFmtId="0" fontId="8" fillId="0" borderId="0" xfId="57" applyFont="1" applyFill="1" applyBorder="1" applyAlignment="1">
      <alignment horizontal="center" vertical="center" wrapText="1"/>
      <protection/>
    </xf>
    <xf numFmtId="183" fontId="5" fillId="0" borderId="0" xfId="57" applyNumberFormat="1" applyFont="1" applyFill="1" applyBorder="1" applyAlignment="1">
      <alignment vertical="center"/>
      <protection/>
    </xf>
    <xf numFmtId="0" fontId="6" fillId="0" borderId="0" xfId="57" applyFont="1" applyFill="1" applyAlignment="1">
      <alignment vertical="center" wrapText="1"/>
      <protection/>
    </xf>
    <xf numFmtId="4" fontId="60" fillId="2" borderId="10" xfId="0" applyNumberFormat="1" applyFont="1" applyFill="1" applyBorder="1" applyAlignment="1">
      <alignment horizontal="center" vertical="center" wrapText="1"/>
    </xf>
    <xf numFmtId="4" fontId="0" fillId="0" borderId="0" xfId="0" applyNumberFormat="1" applyAlignment="1">
      <alignment horizontal="center"/>
    </xf>
    <xf numFmtId="4" fontId="2" fillId="0" borderId="0" xfId="57" applyNumberFormat="1" applyFill="1" applyAlignment="1">
      <alignment horizontal="center"/>
      <protection/>
    </xf>
    <xf numFmtId="8" fontId="0" fillId="2" borderId="11" xfId="0" applyNumberFormat="1" applyFill="1" applyBorder="1" applyAlignment="1">
      <alignment/>
    </xf>
    <xf numFmtId="182" fontId="60" fillId="2" borderId="11" xfId="0" applyNumberFormat="1" applyFont="1" applyFill="1" applyBorder="1" applyAlignment="1">
      <alignment horizontal="center" vertical="center" wrapText="1"/>
    </xf>
    <xf numFmtId="1" fontId="60" fillId="2" borderId="11" xfId="0" applyNumberFormat="1" applyFont="1" applyFill="1" applyBorder="1" applyAlignment="1">
      <alignment horizontal="center" vertical="center" wrapText="1"/>
    </xf>
    <xf numFmtId="1" fontId="10" fillId="0" borderId="0" xfId="0" applyNumberFormat="1" applyFont="1" applyFill="1" applyBorder="1" applyAlignment="1">
      <alignment vertical="center"/>
    </xf>
    <xf numFmtId="4" fontId="10" fillId="2" borderId="15" xfId="0" applyNumberFormat="1" applyFont="1" applyFill="1" applyBorder="1" applyAlignment="1">
      <alignment/>
    </xf>
    <xf numFmtId="4" fontId="10" fillId="2" borderId="15" xfId="0" applyNumberFormat="1" applyFont="1" applyFill="1" applyBorder="1" applyAlignment="1">
      <alignment horizontal="center"/>
    </xf>
    <xf numFmtId="182" fontId="10" fillId="2" borderId="15" xfId="0" applyNumberFormat="1" applyFont="1" applyFill="1" applyBorder="1" applyAlignment="1">
      <alignment/>
    </xf>
    <xf numFmtId="4" fontId="10" fillId="0" borderId="16" xfId="0" applyNumberFormat="1" applyFont="1" applyFill="1" applyBorder="1" applyAlignment="1" applyProtection="1">
      <alignment horizontal="center" vertical="center"/>
      <protection locked="0"/>
    </xf>
    <xf numFmtId="3" fontId="56" fillId="0" borderId="11" xfId="0" applyNumberFormat="1" applyFont="1" applyBorder="1" applyAlignment="1">
      <alignment horizontal="center" vertical="center"/>
    </xf>
    <xf numFmtId="0" fontId="56" fillId="0" borderId="0" xfId="0" applyFont="1" applyAlignment="1">
      <alignment horizontal="center" vertical="center"/>
    </xf>
    <xf numFmtId="3" fontId="56" fillId="0" borderId="0" xfId="0" applyNumberFormat="1" applyFont="1" applyAlignment="1">
      <alignment horizontal="center" vertical="center"/>
    </xf>
    <xf numFmtId="3" fontId="11" fillId="0" borderId="0" xfId="57" applyNumberFormat="1" applyFont="1" applyFill="1" applyAlignment="1">
      <alignment horizontal="center" vertical="center"/>
      <protection/>
    </xf>
    <xf numFmtId="3" fontId="6" fillId="0" borderId="0" xfId="57" applyNumberFormat="1" applyFont="1" applyFill="1" applyAlignment="1">
      <alignment horizontal="center" vertical="center"/>
      <protection/>
    </xf>
    <xf numFmtId="191" fontId="10" fillId="0" borderId="11" xfId="0" applyNumberFormat="1" applyFont="1" applyFill="1" applyBorder="1" applyAlignment="1">
      <alignment horizontal="center" vertical="center"/>
    </xf>
    <xf numFmtId="0" fontId="0" fillId="0" borderId="15" xfId="0" applyBorder="1" applyAlignment="1">
      <alignment horizontal="center"/>
    </xf>
    <xf numFmtId="0" fontId="0" fillId="0" borderId="0" xfId="0" applyFont="1" applyAlignment="1">
      <alignment/>
    </xf>
    <xf numFmtId="8" fontId="0" fillId="2" borderId="15" xfId="0" applyNumberFormat="1" applyFill="1" applyBorder="1" applyAlignment="1" applyProtection="1">
      <alignment/>
      <protection/>
    </xf>
    <xf numFmtId="182" fontId="0" fillId="2" borderId="15" xfId="0" applyNumberFormat="1" applyFill="1" applyBorder="1" applyAlignment="1" applyProtection="1">
      <alignment/>
      <protection/>
    </xf>
    <xf numFmtId="1" fontId="0" fillId="0" borderId="0" xfId="0" applyNumberFormat="1" applyFill="1" applyBorder="1" applyAlignment="1" applyProtection="1">
      <alignment horizontal="center" vertical="center"/>
      <protection locked="0"/>
    </xf>
    <xf numFmtId="0" fontId="56" fillId="0" borderId="0" xfId="0" applyFont="1" applyBorder="1" applyAlignment="1">
      <alignment horizontal="left"/>
    </xf>
    <xf numFmtId="182" fontId="3" fillId="0" borderId="14" xfId="61" applyNumberFormat="1" applyFont="1" applyFill="1" applyBorder="1" applyAlignment="1" applyProtection="1">
      <alignment horizontal="center" vertical="center"/>
      <protection locked="0"/>
    </xf>
    <xf numFmtId="0" fontId="62" fillId="0" borderId="0" xfId="0" applyNumberFormat="1" applyFont="1" applyAlignment="1">
      <alignment horizontal="left" wrapText="1"/>
    </xf>
    <xf numFmtId="0" fontId="64" fillId="0" borderId="0" xfId="0" applyNumberFormat="1" applyFont="1" applyAlignment="1">
      <alignment horizontal="left" wrapText="1"/>
    </xf>
    <xf numFmtId="0" fontId="62" fillId="0" borderId="0" xfId="0" applyFont="1" applyAlignment="1">
      <alignment horizontal="left"/>
    </xf>
    <xf numFmtId="0" fontId="62" fillId="0" borderId="0" xfId="0" applyFont="1" applyAlignment="1">
      <alignment horizontal="left" wrapText="1"/>
    </xf>
    <xf numFmtId="0" fontId="65" fillId="33" borderId="11" xfId="0" applyFont="1" applyFill="1" applyBorder="1" applyAlignment="1">
      <alignment horizontal="left"/>
    </xf>
    <xf numFmtId="1" fontId="10" fillId="0" borderId="11" xfId="0" applyNumberFormat="1" applyFont="1" applyFill="1" applyBorder="1" applyAlignment="1" applyProtection="1">
      <alignment horizontal="center" vertical="center"/>
      <protection locked="0"/>
    </xf>
    <xf numFmtId="182" fontId="3" fillId="0" borderId="0" xfId="61" applyNumberFormat="1" applyFont="1" applyFill="1" applyAlignment="1">
      <alignment horizontal="center" vertical="center"/>
    </xf>
    <xf numFmtId="1" fontId="0" fillId="0" borderId="11" xfId="0" applyNumberFormat="1" applyFill="1" applyBorder="1" applyAlignment="1" applyProtection="1">
      <alignment horizontal="center" vertical="center"/>
      <protection locked="0"/>
    </xf>
    <xf numFmtId="0" fontId="0" fillId="0" borderId="11" xfId="0" applyBorder="1" applyAlignment="1">
      <alignment horizontal="center"/>
    </xf>
    <xf numFmtId="8" fontId="0" fillId="0" borderId="0" xfId="0" applyNumberFormat="1" applyFill="1" applyBorder="1" applyAlignment="1" applyProtection="1">
      <alignment/>
      <protection/>
    </xf>
    <xf numFmtId="182" fontId="0" fillId="0" borderId="0" xfId="0" applyNumberFormat="1" applyFill="1" applyBorder="1" applyAlignment="1" applyProtection="1">
      <alignment/>
      <protection/>
    </xf>
    <xf numFmtId="4" fontId="0" fillId="0" borderId="11" xfId="0" applyNumberFormat="1" applyBorder="1" applyAlignment="1">
      <alignment/>
    </xf>
    <xf numFmtId="4" fontId="10" fillId="2" borderId="11" xfId="0" applyNumberFormat="1" applyFont="1" applyFill="1" applyBorder="1" applyAlignment="1">
      <alignment horizontal="left"/>
    </xf>
    <xf numFmtId="191" fontId="10" fillId="0" borderId="11" xfId="0" applyNumberFormat="1" applyFont="1" applyFill="1" applyBorder="1" applyAlignment="1">
      <alignment horizontal="center"/>
    </xf>
    <xf numFmtId="182" fontId="0" fillId="2" borderId="11" xfId="0" applyNumberFormat="1" applyFill="1" applyBorder="1" applyAlignment="1" applyProtection="1">
      <alignment horizontal="center"/>
      <protection/>
    </xf>
    <xf numFmtId="0" fontId="5" fillId="0" borderId="0" xfId="57" applyFont="1" applyFill="1" applyAlignment="1">
      <alignment horizontal="center"/>
      <protection/>
    </xf>
    <xf numFmtId="0" fontId="8" fillId="0" borderId="17" xfId="57" applyFont="1" applyFill="1" applyBorder="1" applyAlignment="1">
      <alignment horizontal="center" vertical="center" wrapText="1"/>
      <protection/>
    </xf>
    <xf numFmtId="0" fontId="8" fillId="0" borderId="18" xfId="57" applyFont="1" applyFill="1" applyBorder="1" applyAlignment="1">
      <alignment horizontal="center" vertical="center" wrapText="1"/>
      <protection/>
    </xf>
    <xf numFmtId="0" fontId="6" fillId="0" borderId="11" xfId="57" applyFont="1" applyFill="1" applyBorder="1" applyAlignment="1">
      <alignment horizontal="center"/>
      <protection/>
    </xf>
    <xf numFmtId="0" fontId="8" fillId="0" borderId="19" xfId="57" applyFont="1" applyFill="1" applyBorder="1" applyAlignment="1">
      <alignment horizontal="center" vertical="center" wrapText="1"/>
      <protection/>
    </xf>
    <xf numFmtId="0" fontId="8" fillId="0" borderId="20" xfId="57" applyFont="1" applyFill="1" applyBorder="1" applyAlignment="1">
      <alignment horizontal="center" vertical="center" wrapText="1"/>
      <protection/>
    </xf>
    <xf numFmtId="0" fontId="7" fillId="0" borderId="10" xfId="57" applyFont="1" applyFill="1" applyBorder="1" applyAlignment="1">
      <alignment horizontal="center" vertical="center" wrapText="1"/>
      <protection/>
    </xf>
    <xf numFmtId="0" fontId="7" fillId="0" borderId="15" xfId="57" applyFont="1" applyFill="1" applyBorder="1" applyAlignment="1">
      <alignment horizontal="center" vertical="center" wrapText="1"/>
      <protection/>
    </xf>
    <xf numFmtId="0" fontId="6" fillId="0" borderId="0" xfId="57" applyFont="1" applyFill="1" applyAlignment="1">
      <alignment horizontal="left" vertical="center" wrapText="1"/>
      <protection/>
    </xf>
    <xf numFmtId="0" fontId="7" fillId="0" borderId="11" xfId="57" applyFont="1" applyFill="1" applyBorder="1" applyAlignment="1">
      <alignment horizontal="center" vertical="center" wrapText="1"/>
      <protection/>
    </xf>
    <xf numFmtId="0" fontId="8" fillId="0" borderId="21" xfId="57" applyFont="1" applyFill="1" applyBorder="1" applyAlignment="1">
      <alignment horizontal="center" vertical="center" wrapText="1"/>
      <protection/>
    </xf>
    <xf numFmtId="0" fontId="8" fillId="0" borderId="22" xfId="57" applyFont="1" applyFill="1" applyBorder="1" applyAlignment="1">
      <alignment horizontal="center" vertical="center" wrapText="1"/>
      <protection/>
    </xf>
    <xf numFmtId="0" fontId="8" fillId="0" borderId="23" xfId="57" applyFont="1" applyFill="1" applyBorder="1" applyAlignment="1">
      <alignment horizontal="center" vertical="center" wrapText="1"/>
      <protection/>
    </xf>
    <xf numFmtId="0" fontId="8" fillId="0" borderId="24" xfId="57" applyFont="1" applyFill="1" applyBorder="1" applyAlignment="1">
      <alignment horizontal="center" vertical="center" wrapText="1"/>
      <protection/>
    </xf>
    <xf numFmtId="0" fontId="8" fillId="0" borderId="14" xfId="57" applyFont="1" applyFill="1" applyBorder="1" applyAlignment="1">
      <alignment horizontal="center" vertical="center" wrapText="1"/>
      <protection/>
    </xf>
    <xf numFmtId="0" fontId="8" fillId="0" borderId="25" xfId="57" applyFont="1" applyFill="1" applyBorder="1" applyAlignment="1">
      <alignment horizontal="center" vertical="center" wrapText="1"/>
      <protection/>
    </xf>
    <xf numFmtId="0" fontId="64" fillId="0" borderId="0" xfId="0" applyNumberFormat="1" applyFont="1" applyAlignment="1">
      <alignment horizontal="left"/>
    </xf>
    <xf numFmtId="0" fontId="64" fillId="0" borderId="0" xfId="0" applyNumberFormat="1" applyFont="1" applyAlignment="1">
      <alignment horizontal="left" wrapText="1"/>
    </xf>
    <xf numFmtId="0" fontId="62" fillId="0" borderId="0" xfId="0" applyFont="1" applyAlignment="1">
      <alignment horizontal="left" wrapText="1"/>
    </xf>
    <xf numFmtId="0" fontId="6" fillId="0" borderId="0" xfId="0" applyNumberFormat="1" applyFont="1" applyAlignment="1">
      <alignment horizontal="left" wrapText="1"/>
    </xf>
    <xf numFmtId="3" fontId="38" fillId="0" borderId="11" xfId="0" applyNumberFormat="1" applyFont="1" applyFill="1" applyBorder="1" applyAlignment="1">
      <alignment horizontal="center" vertical="center"/>
    </xf>
    <xf numFmtId="0" fontId="38" fillId="0" borderId="11" xfId="0" applyFont="1" applyFill="1" applyBorder="1" applyAlignment="1">
      <alignment horizontal="center" vertical="center"/>
    </xf>
    <xf numFmtId="0" fontId="10" fillId="0" borderId="11" xfId="0" applyFont="1" applyBorder="1" applyAlignment="1">
      <alignment horizontal="center"/>
    </xf>
    <xf numFmtId="0" fontId="39" fillId="33" borderId="11"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276225</xdr:colOff>
      <xdr:row>7</xdr:row>
      <xdr:rowOff>0</xdr:rowOff>
    </xdr:from>
    <xdr:ext cx="171450" cy="276225"/>
    <xdr:sp fLocksText="0">
      <xdr:nvSpPr>
        <xdr:cNvPr id="1" name="TextBox 1"/>
        <xdr:cNvSpPr txBox="1">
          <a:spLocks noChangeArrowheads="1"/>
        </xdr:cNvSpPr>
      </xdr:nvSpPr>
      <xdr:spPr>
        <a:xfrm>
          <a:off x="276225" y="1866900"/>
          <a:ext cx="17145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4000500</xdr:colOff>
      <xdr:row>6</xdr:row>
      <xdr:rowOff>0</xdr:rowOff>
    </xdr:from>
    <xdr:ext cx="180975" cy="276225"/>
    <xdr:sp fLocksText="0">
      <xdr:nvSpPr>
        <xdr:cNvPr id="2" name="TextBox 2"/>
        <xdr:cNvSpPr txBox="1">
          <a:spLocks noChangeArrowheads="1"/>
        </xdr:cNvSpPr>
      </xdr:nvSpPr>
      <xdr:spPr>
        <a:xfrm>
          <a:off x="4362450" y="1485900"/>
          <a:ext cx="1809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4000500</xdr:colOff>
      <xdr:row>6</xdr:row>
      <xdr:rowOff>0</xdr:rowOff>
    </xdr:from>
    <xdr:ext cx="180975" cy="276225"/>
    <xdr:sp fLocksText="0">
      <xdr:nvSpPr>
        <xdr:cNvPr id="3" name="TextBox 3"/>
        <xdr:cNvSpPr txBox="1">
          <a:spLocks noChangeArrowheads="1"/>
        </xdr:cNvSpPr>
      </xdr:nvSpPr>
      <xdr:spPr>
        <a:xfrm>
          <a:off x="4362450" y="1485900"/>
          <a:ext cx="1809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7"/>
  <sheetViews>
    <sheetView zoomScalePageLayoutView="0" workbookViewId="0" topLeftCell="A1">
      <selection activeCell="G17" sqref="G17"/>
    </sheetView>
  </sheetViews>
  <sheetFormatPr defaultColWidth="9.140625" defaultRowHeight="15"/>
  <cols>
    <col min="1" max="1" width="12.8515625" style="19" customWidth="1"/>
    <col min="2" max="2" width="9.8515625" style="19" bestFit="1" customWidth="1"/>
    <col min="3" max="3" width="26.7109375" style="19" customWidth="1"/>
    <col min="4" max="4" width="22.57421875" style="19" customWidth="1"/>
    <col min="5" max="5" width="9.140625" style="19" customWidth="1"/>
    <col min="6" max="6" width="15.28125" style="19" bestFit="1" customWidth="1"/>
    <col min="7" max="16384" width="9.140625" style="19" customWidth="1"/>
  </cols>
  <sheetData>
    <row r="1" spans="1:4" ht="15">
      <c r="A1" s="25" t="s">
        <v>22</v>
      </c>
      <c r="B1" s="25"/>
      <c r="D1" s="25"/>
    </row>
    <row r="2" spans="1:4" ht="15">
      <c r="A2" s="25" t="s">
        <v>36</v>
      </c>
      <c r="B2" s="25"/>
      <c r="D2" s="25"/>
    </row>
    <row r="3" spans="1:4" ht="15">
      <c r="A3" s="25"/>
      <c r="B3" s="25"/>
      <c r="D3" s="25"/>
    </row>
    <row r="4" spans="1:2" ht="15">
      <c r="A4" s="26"/>
      <c r="B4" s="45"/>
    </row>
    <row r="5" ht="15">
      <c r="A5" s="26"/>
    </row>
    <row r="6" spans="1:5" ht="17.25">
      <c r="A6" s="95" t="s">
        <v>49</v>
      </c>
      <c r="B6" s="95"/>
      <c r="C6" s="95"/>
      <c r="D6" s="95"/>
      <c r="E6" s="95"/>
    </row>
    <row r="8" spans="2:4" ht="15">
      <c r="B8" s="98" t="s">
        <v>23</v>
      </c>
      <c r="C8" s="98"/>
      <c r="D8" s="27"/>
    </row>
    <row r="9" spans="2:4" ht="15">
      <c r="B9" s="98" t="s">
        <v>24</v>
      </c>
      <c r="C9" s="98"/>
      <c r="D9" s="28"/>
    </row>
    <row r="10" spans="2:4" ht="15">
      <c r="B10" s="98" t="s">
        <v>25</v>
      </c>
      <c r="C10" s="98"/>
      <c r="D10" s="29"/>
    </row>
    <row r="11" ht="12.75" thickBot="1"/>
    <row r="12" spans="1:4" s="30" customFormat="1" ht="15">
      <c r="A12" s="104" t="s">
        <v>46</v>
      </c>
      <c r="B12" s="99" t="s">
        <v>26</v>
      </c>
      <c r="C12" s="100"/>
      <c r="D12" s="31">
        <f>+'teh.spec.'!G8</f>
        <v>0</v>
      </c>
    </row>
    <row r="13" spans="1:4" s="30" customFormat="1" ht="15.75" thickBot="1">
      <c r="A13" s="104"/>
      <c r="B13" s="96" t="s">
        <v>27</v>
      </c>
      <c r="C13" s="97"/>
      <c r="D13" s="32">
        <f>+'teh.spec.'!H8</f>
        <v>0</v>
      </c>
    </row>
    <row r="14" spans="1:4" s="30" customFormat="1" ht="15">
      <c r="A14" s="101" t="s">
        <v>28</v>
      </c>
      <c r="B14" s="99" t="s">
        <v>26</v>
      </c>
      <c r="C14" s="100"/>
      <c r="D14" s="31">
        <f>+'teh.spec.'!G12</f>
        <v>0</v>
      </c>
    </row>
    <row r="15" spans="1:4" s="30" customFormat="1" ht="15.75" thickBot="1">
      <c r="A15" s="102"/>
      <c r="B15" s="96" t="s">
        <v>27</v>
      </c>
      <c r="C15" s="97"/>
      <c r="D15" s="32">
        <f>+'teh.spec.'!H12</f>
        <v>0</v>
      </c>
    </row>
    <row r="16" spans="1:4" s="34" customFormat="1" ht="29.25" customHeight="1">
      <c r="A16" s="108" t="s">
        <v>29</v>
      </c>
      <c r="B16" s="109"/>
      <c r="C16" s="110"/>
      <c r="D16" s="33">
        <f>D12+D14</f>
        <v>0</v>
      </c>
    </row>
    <row r="17" spans="1:4" s="34" customFormat="1" ht="37.5" customHeight="1">
      <c r="A17" s="105" t="s">
        <v>30</v>
      </c>
      <c r="B17" s="106"/>
      <c r="C17" s="107"/>
      <c r="D17" s="33">
        <f>D13+D15</f>
        <v>0</v>
      </c>
    </row>
    <row r="18" spans="1:4" s="34" customFormat="1" ht="17.25" customHeight="1">
      <c r="A18" s="53"/>
      <c r="B18" s="53"/>
      <c r="C18" s="53"/>
      <c r="D18" s="54"/>
    </row>
    <row r="19" spans="1:5" ht="12" customHeight="1">
      <c r="A19" s="103" t="s">
        <v>31</v>
      </c>
      <c r="B19" s="103"/>
      <c r="C19" s="103"/>
      <c r="D19" s="103"/>
      <c r="E19" s="55"/>
    </row>
    <row r="20" spans="1:5" ht="12" customHeight="1">
      <c r="A20" s="103"/>
      <c r="B20" s="103"/>
      <c r="C20" s="103"/>
      <c r="D20" s="103"/>
      <c r="E20" s="55"/>
    </row>
    <row r="21" spans="1:5" ht="42" customHeight="1">
      <c r="A21" s="103"/>
      <c r="B21" s="103"/>
      <c r="C21" s="103"/>
      <c r="D21" s="103"/>
      <c r="E21" s="55"/>
    </row>
    <row r="23" spans="1:4" ht="15">
      <c r="A23" s="19" t="s">
        <v>32</v>
      </c>
      <c r="C23" s="52"/>
      <c r="D23" s="35" t="s">
        <v>33</v>
      </c>
    </row>
    <row r="24" spans="1:4" ht="15">
      <c r="A24" s="19" t="s">
        <v>41</v>
      </c>
      <c r="C24" s="36"/>
      <c r="D24" s="35"/>
    </row>
    <row r="25" spans="3:4" ht="15">
      <c r="C25" s="36"/>
      <c r="D25" s="35"/>
    </row>
    <row r="26" spans="1:4" ht="15">
      <c r="A26" s="21" t="s">
        <v>34</v>
      </c>
      <c r="B26" s="37"/>
      <c r="C26" s="38"/>
      <c r="D26" s="39"/>
    </row>
    <row r="27" spans="2:4" ht="15">
      <c r="B27" s="21"/>
      <c r="C27" s="40"/>
      <c r="D27" s="40"/>
    </row>
  </sheetData>
  <sheetProtection/>
  <mergeCells count="13">
    <mergeCell ref="A16:C16"/>
    <mergeCell ref="A14:A15"/>
    <mergeCell ref="A19:D21"/>
    <mergeCell ref="A12:A13"/>
    <mergeCell ref="B12:C12"/>
    <mergeCell ref="B13:C13"/>
    <mergeCell ref="A17:C17"/>
    <mergeCell ref="A6:E6"/>
    <mergeCell ref="B15:C15"/>
    <mergeCell ref="B8:C8"/>
    <mergeCell ref="B9:C9"/>
    <mergeCell ref="B10:C10"/>
    <mergeCell ref="B14:C1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28"/>
  <sheetViews>
    <sheetView tabSelected="1" zoomScale="70" zoomScaleNormal="70" workbookViewId="0" topLeftCell="A1">
      <selection activeCell="E10" sqref="E10:E11"/>
    </sheetView>
  </sheetViews>
  <sheetFormatPr defaultColWidth="9.140625" defaultRowHeight="15"/>
  <cols>
    <col min="1" max="1" width="5.421875" style="16" customWidth="1"/>
    <col min="2" max="2" width="70.7109375" style="0" customWidth="1"/>
    <col min="3" max="3" width="6.28125" style="16" customWidth="1"/>
    <col min="4" max="4" width="8.7109375" style="69" customWidth="1"/>
    <col min="5" max="5" width="11.140625" style="48" customWidth="1"/>
    <col min="6" max="6" width="17.7109375" style="57" customWidth="1"/>
    <col min="7" max="7" width="19.140625" style="18" customWidth="1"/>
    <col min="8" max="8" width="19.7109375" style="18" customWidth="1"/>
    <col min="9" max="9" width="24.28125" style="17" customWidth="1"/>
    <col min="10" max="10" width="18.00390625" style="41" customWidth="1"/>
    <col min="11" max="11" width="9.00390625" style="0" customWidth="1"/>
  </cols>
  <sheetData>
    <row r="1" spans="1:10" ht="44.25" customHeight="1">
      <c r="A1" s="1"/>
      <c r="B1" s="2" t="s">
        <v>0</v>
      </c>
      <c r="C1" s="3" t="s">
        <v>1</v>
      </c>
      <c r="D1" s="4" t="s">
        <v>2</v>
      </c>
      <c r="E1" s="47" t="s">
        <v>3</v>
      </c>
      <c r="F1" s="56" t="s">
        <v>4</v>
      </c>
      <c r="G1" s="5" t="s">
        <v>5</v>
      </c>
      <c r="H1" s="60" t="s">
        <v>6</v>
      </c>
      <c r="I1" s="3" t="s">
        <v>39</v>
      </c>
      <c r="J1" s="61" t="s">
        <v>35</v>
      </c>
    </row>
    <row r="2" spans="1:10" ht="15">
      <c r="A2" s="84" t="s">
        <v>47</v>
      </c>
      <c r="B2" s="84"/>
      <c r="C2" s="84"/>
      <c r="D2" s="84"/>
      <c r="E2" s="84"/>
      <c r="F2" s="84"/>
      <c r="G2" s="84"/>
      <c r="H2" s="84"/>
      <c r="I2" s="84"/>
      <c r="J2" s="84"/>
    </row>
    <row r="3" spans="1:10" ht="14.25">
      <c r="A3" s="88">
        <v>1</v>
      </c>
      <c r="B3" s="6" t="s">
        <v>9</v>
      </c>
      <c r="C3" s="7" t="s">
        <v>7</v>
      </c>
      <c r="D3" s="115">
        <v>17</v>
      </c>
      <c r="E3" s="66"/>
      <c r="F3" s="66"/>
      <c r="G3" s="93">
        <f>+D3*E3</f>
        <v>0</v>
      </c>
      <c r="H3" s="93">
        <f>+D3*F3</f>
        <v>0</v>
      </c>
      <c r="I3" s="43"/>
      <c r="J3" s="85"/>
    </row>
    <row r="4" spans="1:10" ht="14.25">
      <c r="A4" s="88">
        <v>2</v>
      </c>
      <c r="B4" s="6" t="s">
        <v>10</v>
      </c>
      <c r="C4" s="7" t="s">
        <v>7</v>
      </c>
      <c r="D4" s="115">
        <v>10</v>
      </c>
      <c r="E4" s="66"/>
      <c r="F4" s="66"/>
      <c r="G4" s="93">
        <f>+D4*E4</f>
        <v>0</v>
      </c>
      <c r="H4" s="93">
        <f>+D4*F4</f>
        <v>0</v>
      </c>
      <c r="I4" s="43"/>
      <c r="J4" s="85"/>
    </row>
    <row r="5" spans="1:11" ht="15">
      <c r="A5" s="7">
        <v>3</v>
      </c>
      <c r="B5" s="6" t="s">
        <v>11</v>
      </c>
      <c r="C5" s="7" t="s">
        <v>7</v>
      </c>
      <c r="D5" s="115">
        <v>3</v>
      </c>
      <c r="E5" s="66"/>
      <c r="F5" s="66"/>
      <c r="G5" s="93">
        <f>+D5*E5</f>
        <v>0</v>
      </c>
      <c r="H5" s="93">
        <f>+D5*F5</f>
        <v>0</v>
      </c>
      <c r="I5" s="43"/>
      <c r="J5" s="85"/>
      <c r="K5" s="11"/>
    </row>
    <row r="6" spans="1:10" ht="14.25">
      <c r="A6" s="88">
        <v>4</v>
      </c>
      <c r="B6" s="6" t="s">
        <v>15</v>
      </c>
      <c r="C6" s="15" t="s">
        <v>7</v>
      </c>
      <c r="D6" s="116">
        <v>5</v>
      </c>
      <c r="E6" s="66"/>
      <c r="F6" s="66"/>
      <c r="G6" s="93">
        <f>+D6*E6</f>
        <v>0</v>
      </c>
      <c r="H6" s="93">
        <f>+D6*F6</f>
        <v>0</v>
      </c>
      <c r="I6" s="44"/>
      <c r="J6" s="85"/>
    </row>
    <row r="7" spans="1:11" ht="30">
      <c r="A7" s="7">
        <v>5</v>
      </c>
      <c r="B7" s="12" t="s">
        <v>12</v>
      </c>
      <c r="C7" s="7" t="s">
        <v>7</v>
      </c>
      <c r="D7" s="115">
        <v>200</v>
      </c>
      <c r="E7" s="66"/>
      <c r="F7" s="66"/>
      <c r="G7" s="93">
        <f>+D7*E7</f>
        <v>0</v>
      </c>
      <c r="H7" s="93">
        <f>+D7*F7</f>
        <v>0</v>
      </c>
      <c r="I7" s="46"/>
      <c r="J7" s="85"/>
      <c r="K7" s="11"/>
    </row>
    <row r="8" spans="1:10" ht="15">
      <c r="A8" s="88"/>
      <c r="B8" s="88"/>
      <c r="C8" s="88"/>
      <c r="D8" s="117"/>
      <c r="F8" s="59" t="s">
        <v>8</v>
      </c>
      <c r="G8" s="94">
        <f>SUM(G3:G7)</f>
        <v>0</v>
      </c>
      <c r="H8" s="9">
        <f>SUM(H3:H7)</f>
        <v>0</v>
      </c>
      <c r="I8" s="88"/>
      <c r="J8" s="85"/>
    </row>
    <row r="9" spans="1:10" ht="15.75">
      <c r="A9" s="84" t="s">
        <v>48</v>
      </c>
      <c r="B9" s="84"/>
      <c r="C9" s="84"/>
      <c r="D9" s="118"/>
      <c r="E9" s="84"/>
      <c r="F9" s="84"/>
      <c r="G9" s="84"/>
      <c r="H9" s="84"/>
      <c r="I9" s="84"/>
      <c r="J9" s="84"/>
    </row>
    <row r="10" spans="1:10" ht="28.5">
      <c r="A10" s="88">
        <v>1</v>
      </c>
      <c r="B10" s="14" t="s">
        <v>13</v>
      </c>
      <c r="C10" s="88" t="s">
        <v>7</v>
      </c>
      <c r="D10" s="115">
        <v>1500</v>
      </c>
      <c r="E10" s="66"/>
      <c r="F10" s="66"/>
      <c r="G10" s="72">
        <f>+D10*E10</f>
        <v>0</v>
      </c>
      <c r="H10" s="72">
        <f>+D10*F10</f>
        <v>0</v>
      </c>
      <c r="I10" s="43"/>
      <c r="J10" s="85"/>
    </row>
    <row r="11" spans="1:10" ht="28.5">
      <c r="A11" s="88">
        <v>2</v>
      </c>
      <c r="B11" s="14" t="s">
        <v>14</v>
      </c>
      <c r="C11" s="88" t="s">
        <v>7</v>
      </c>
      <c r="D11" s="115">
        <v>200</v>
      </c>
      <c r="E11" s="66"/>
      <c r="F11" s="66"/>
      <c r="G11" s="72">
        <f>+D11*E11</f>
        <v>0</v>
      </c>
      <c r="H11" s="72">
        <f>+D11*F11</f>
        <v>0</v>
      </c>
      <c r="I11" s="43"/>
      <c r="J11" s="85"/>
    </row>
    <row r="12" spans="1:10" ht="14.25">
      <c r="A12" s="88"/>
      <c r="B12" s="10"/>
      <c r="C12" s="88"/>
      <c r="D12" s="67"/>
      <c r="E12" s="51"/>
      <c r="F12" s="92" t="s">
        <v>8</v>
      </c>
      <c r="G12" s="13">
        <f>SUM(G10:G11)</f>
        <v>0</v>
      </c>
      <c r="H12" s="13">
        <f>+H10+H11</f>
        <v>0</v>
      </c>
      <c r="I12" s="8"/>
      <c r="J12" s="85"/>
    </row>
    <row r="13" spans="1:10" s="50" customFormat="1" ht="14.25" customHeight="1" hidden="1">
      <c r="A13"/>
      <c r="B13"/>
      <c r="C13"/>
      <c r="D13" s="68"/>
      <c r="E13" s="63" t="s">
        <v>38</v>
      </c>
      <c r="F13" s="64"/>
      <c r="G13" s="65" t="e">
        <f>+#REF!+#REF!+#REF!+G8+#REF!+#REF!+G12</f>
        <v>#REF!</v>
      </c>
      <c r="H13" s="65" t="e">
        <f>+#REF!+#REF!+#REF!+H8+#REF!+#REF!+H12</f>
        <v>#REF!</v>
      </c>
      <c r="J13" s="62"/>
    </row>
    <row r="14" spans="1:10" s="50" customFormat="1" ht="24" customHeight="1">
      <c r="A14" s="73"/>
      <c r="B14" s="74"/>
      <c r="C14" s="73"/>
      <c r="D14" s="73"/>
      <c r="E14" s="91"/>
      <c r="F14" s="75" t="s">
        <v>8</v>
      </c>
      <c r="G14" s="76">
        <f>G8+G12</f>
        <v>0</v>
      </c>
      <c r="H14" s="76">
        <f>H8+H12</f>
        <v>0</v>
      </c>
      <c r="I14" s="73"/>
      <c r="J14" s="87"/>
    </row>
    <row r="15" spans="1:10" s="50" customFormat="1" ht="24" customHeight="1">
      <c r="A15" s="78" t="s">
        <v>43</v>
      </c>
      <c r="B15" s="78"/>
      <c r="C15" s="78"/>
      <c r="D15" s="78"/>
      <c r="E15" s="48"/>
      <c r="F15" s="89"/>
      <c r="G15" s="90"/>
      <c r="H15" s="90"/>
      <c r="I15" s="78"/>
      <c r="J15" s="77"/>
    </row>
    <row r="16" spans="1:10" ht="24.75" customHeight="1">
      <c r="A16" s="82" t="s">
        <v>16</v>
      </c>
      <c r="B16" s="82"/>
      <c r="C16" s="82"/>
      <c r="D16" s="82"/>
      <c r="E16" s="82"/>
      <c r="F16" s="82"/>
      <c r="G16" s="82"/>
      <c r="H16" s="82"/>
      <c r="I16" s="82"/>
      <c r="J16" s="82"/>
    </row>
    <row r="17" spans="1:10" ht="36" customHeight="1">
      <c r="A17" s="113" t="s">
        <v>17</v>
      </c>
      <c r="B17" s="113"/>
      <c r="C17" s="113"/>
      <c r="D17" s="113"/>
      <c r="E17" s="113"/>
      <c r="F17" s="113"/>
      <c r="G17" s="113"/>
      <c r="H17" s="113"/>
      <c r="I17" s="83"/>
      <c r="J17" s="83"/>
    </row>
    <row r="18" spans="1:10" ht="36.75" customHeight="1">
      <c r="A18" s="114" t="s">
        <v>18</v>
      </c>
      <c r="B18" s="114"/>
      <c r="C18" s="114"/>
      <c r="D18" s="114"/>
      <c r="E18" s="114"/>
      <c r="F18" s="114"/>
      <c r="G18" s="114"/>
      <c r="H18" s="114"/>
      <c r="I18" s="80"/>
      <c r="J18" s="80"/>
    </row>
    <row r="19" spans="1:10" ht="84" customHeight="1">
      <c r="A19" s="114" t="s">
        <v>40</v>
      </c>
      <c r="B19" s="114"/>
      <c r="C19" s="114"/>
      <c r="D19" s="114"/>
      <c r="E19" s="114"/>
      <c r="F19" s="114"/>
      <c r="G19" s="114"/>
      <c r="H19" s="114"/>
      <c r="I19" s="80"/>
      <c r="J19" s="80"/>
    </row>
    <row r="21" spans="2:9" ht="15">
      <c r="B21" s="19"/>
      <c r="C21" s="19"/>
      <c r="D21" s="70"/>
      <c r="E21" s="49"/>
      <c r="F21" s="58"/>
      <c r="G21" s="86" t="s">
        <v>19</v>
      </c>
      <c r="H21" s="86"/>
      <c r="I21" s="20"/>
    </row>
    <row r="22" spans="2:9" ht="15">
      <c r="B22" s="21" t="s">
        <v>37</v>
      </c>
      <c r="C22" s="22"/>
      <c r="D22" s="71"/>
      <c r="E22" s="49"/>
      <c r="F22" s="58"/>
      <c r="G22" s="79">
        <f>'obrazac ponude'!D8</f>
        <v>0</v>
      </c>
      <c r="H22" s="79"/>
      <c r="I22" s="23"/>
    </row>
    <row r="24" spans="2:9" ht="15">
      <c r="B24" s="80" t="s">
        <v>20</v>
      </c>
      <c r="C24" s="80"/>
      <c r="D24" s="80"/>
      <c r="E24" s="80"/>
      <c r="F24" s="80"/>
      <c r="G24" s="80"/>
      <c r="H24" s="80"/>
      <c r="I24" s="80"/>
    </row>
    <row r="25" spans="2:9" ht="51.75" customHeight="1">
      <c r="B25" s="112" t="s">
        <v>44</v>
      </c>
      <c r="C25" s="112"/>
      <c r="D25" s="112"/>
      <c r="E25" s="112"/>
      <c r="F25" s="112"/>
      <c r="G25" s="112"/>
      <c r="H25" s="112"/>
      <c r="I25" s="81"/>
    </row>
    <row r="26" spans="2:10" ht="21" customHeight="1">
      <c r="B26" s="112" t="s">
        <v>45</v>
      </c>
      <c r="C26" s="112"/>
      <c r="D26" s="112"/>
      <c r="E26" s="112"/>
      <c r="F26" s="112"/>
      <c r="G26" s="112"/>
      <c r="H26" s="112"/>
      <c r="I26" s="81"/>
      <c r="J26" s="81"/>
    </row>
    <row r="27" spans="2:9" ht="18.75" customHeight="1">
      <c r="B27" s="111" t="s">
        <v>21</v>
      </c>
      <c r="C27" s="111"/>
      <c r="D27" s="111"/>
      <c r="E27" s="111"/>
      <c r="F27" s="111"/>
      <c r="G27" s="111"/>
      <c r="H27" s="111"/>
      <c r="I27" s="81"/>
    </row>
    <row r="28" spans="2:10" ht="20.25" customHeight="1">
      <c r="B28" s="112" t="s">
        <v>42</v>
      </c>
      <c r="C28" s="112"/>
      <c r="D28" s="112"/>
      <c r="E28" s="112"/>
      <c r="F28" s="112"/>
      <c r="G28" s="112"/>
      <c r="H28" s="112"/>
      <c r="I28" s="24"/>
      <c r="J28" s="42"/>
    </row>
  </sheetData>
  <sheetProtection/>
  <mergeCells count="7">
    <mergeCell ref="B27:H27"/>
    <mergeCell ref="B28:H28"/>
    <mergeCell ref="A17:H17"/>
    <mergeCell ref="A18:H18"/>
    <mergeCell ref="A19:H19"/>
    <mergeCell ref="B25:H25"/>
    <mergeCell ref="B26:H26"/>
  </mergeCells>
  <printOptions/>
  <pageMargins left="0.35433070866141736" right="0.35433070866141736" top="0.64" bottom="0.15748031496062992" header="0.29" footer="0.1968503937007874"/>
  <pageSetup fitToHeight="2" fitToWidth="1"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2022-07-05T08:58:18Z</dcterms:modified>
  <cp:category/>
  <cp:version/>
  <cp:contentType/>
  <cp:contentStatus/>
</cp:coreProperties>
</file>